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Keith\Documents\Dropbox\3dotdash\Resources\Blank Forms\"/>
    </mc:Choice>
  </mc:AlternateContent>
  <xr:revisionPtr revIDLastSave="0" documentId="13_ncr:1_{C7E9983C-B49F-4975-A0DC-90051A377546}" xr6:coauthVersionLast="45" xr6:coauthVersionMax="45" xr10:uidLastSave="{00000000-0000-0000-0000-000000000000}"/>
  <bookViews>
    <workbookView xWindow="120" yWindow="0" windowWidth="28680" windowHeight="15600" activeTab="1" xr2:uid="{00000000-000D-0000-FFFF-FFFF00000000}"/>
  </bookViews>
  <sheets>
    <sheet name="Guidance and Instructions" sheetId="2" r:id="rId1"/>
    <sheet name="Risk Analysis" sheetId="1" r:id="rId2"/>
  </sheets>
  <definedNames>
    <definedName name="owssvr" localSheetId="1" hidden="1">'Risk Analysis'!$A$1:$M$27</definedName>
    <definedName name="_xlnm.Print_Titles" localSheetId="1">'Risk Analysis'!$1:$1</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24" i="1" l="1"/>
  <c r="F24" i="1"/>
  <c r="N24" i="1"/>
  <c r="M3" i="1"/>
  <c r="M4" i="1"/>
  <c r="M5" i="1"/>
  <c r="M6" i="1"/>
  <c r="M7" i="1"/>
  <c r="M8" i="1"/>
  <c r="M9" i="1"/>
  <c r="M10" i="1"/>
  <c r="M11" i="1"/>
  <c r="M12" i="1"/>
  <c r="M13" i="1"/>
  <c r="M14" i="1"/>
  <c r="M15" i="1"/>
  <c r="M16" i="1"/>
  <c r="M17" i="1"/>
  <c r="M18" i="1"/>
  <c r="M19" i="1"/>
  <c r="M20" i="1"/>
  <c r="M21" i="1"/>
  <c r="M22" i="1"/>
  <c r="M23" i="1"/>
  <c r="M25" i="1"/>
  <c r="M26" i="1"/>
  <c r="M27" i="1"/>
  <c r="M2" i="1"/>
  <c r="F18" i="1"/>
  <c r="F19" i="1"/>
  <c r="F27" i="1"/>
  <c r="F26" i="1"/>
  <c r="F5" i="1"/>
  <c r="F3" i="1"/>
  <c r="F4" i="1"/>
  <c r="F6" i="1"/>
  <c r="F7" i="1"/>
  <c r="F8" i="1"/>
  <c r="F9" i="1"/>
  <c r="F10" i="1"/>
  <c r="F11" i="1"/>
  <c r="F12" i="1"/>
  <c r="F13" i="1"/>
  <c r="F14" i="1"/>
  <c r="F15" i="1"/>
  <c r="F16" i="1"/>
  <c r="F17" i="1"/>
  <c r="F20" i="1"/>
  <c r="F21" i="1"/>
  <c r="F22" i="1"/>
  <c r="F23" i="1"/>
  <c r="F25" i="1"/>
  <c r="F2" i="1"/>
</calcChain>
</file>

<file path=xl/sharedStrings.xml><?xml version="1.0" encoding="utf-8"?>
<sst xmlns="http://schemas.openxmlformats.org/spreadsheetml/2006/main" count="166" uniqueCount="91">
  <si>
    <t>Hazard</t>
  </si>
  <si>
    <t>Persons Affected</t>
  </si>
  <si>
    <t>Current Controls</t>
  </si>
  <si>
    <t>Risk Severity</t>
  </si>
  <si>
    <t>Risk Likelihood</t>
  </si>
  <si>
    <t>Risk Factor</t>
  </si>
  <si>
    <t>Action Required</t>
  </si>
  <si>
    <t>Action By Whom</t>
  </si>
  <si>
    <t>Action By Date</t>
  </si>
  <si>
    <t>Review Date</t>
  </si>
  <si>
    <t>Completed Date</t>
  </si>
  <si>
    <t>Modified</t>
  </si>
  <si>
    <t>Modified By</t>
  </si>
  <si>
    <t>ALL</t>
  </si>
  <si>
    <t>Keith Underhill</t>
  </si>
  <si>
    <t>Layout</t>
  </si>
  <si>
    <t>X</t>
  </si>
  <si>
    <t>Guidance</t>
  </si>
  <si>
    <t>Hazard - The hazard considered</t>
  </si>
  <si>
    <t>Persons Affected - a drop down list</t>
  </si>
  <si>
    <t>Current Controls - how the organisation currently addresses the risk</t>
  </si>
  <si>
    <t>Risk Severity - the potential injury/illness/loss that could occur AFTER the current controls are in place where:</t>
  </si>
  <si>
    <t>0 = Not applicable</t>
  </si>
  <si>
    <t>3 = Serious impact i.e. death OR Breach of Legislation</t>
  </si>
  <si>
    <t>Risk Likelihood - the probability of the hazard materialising (usually based on the potential human exposure time) AFTER the current controls are in place where:</t>
  </si>
  <si>
    <t xml:space="preserve">1 = Unlikely i.e. short duration exposure </t>
  </si>
  <si>
    <t>2 = Possible i.e. potential exists for exposure</t>
  </si>
  <si>
    <t>3 = Likely OR Breach of Legislation</t>
  </si>
  <si>
    <t>Where doubt exists, err on the side of caution and use the higher figure</t>
  </si>
  <si>
    <t>Risk Factor is calculated automatically from the Severity &amp; Likelihood and formating indicates the Level of risk by colour coding.</t>
  </si>
  <si>
    <t>Action Required is the recommended Controls to comply with Legislation, Guidance or Good Practice. Where there is no Action Required and the Risk Factor is Medium (Orange) , this indicates that the Current Controls are critical and therefore need to be closely monitored.</t>
  </si>
  <si>
    <t>Action By columns are provided for organisations that wish to allocate the implementation of Controls and set a timeframe for completion. The Completed column provides evidence of compliance.</t>
  </si>
  <si>
    <t>Assessment Date and Person columns show details of the assessment and the Review date is automatically calculated as 12 months after the Assessment.</t>
  </si>
  <si>
    <t>Instructions</t>
  </si>
  <si>
    <t>Data filters are provided at the top of each column, by default the sheet is sorted by the Highest Risk Factor but this can be amended by the User.</t>
  </si>
  <si>
    <t>The Assessment is designed to be a 'live' document and should be amended and updated as each Action is completed. Once an 'Action Required' has been completed, it becomes a 'Current Control' and the Risk Severity &amp; Likelihood should be amended accordingly. If there are no Actions Required and no changes to the Current Controls then the Assessments should be reviewed annually.</t>
  </si>
  <si>
    <t>The Risk Assessment contains a list of the most common COVID19 risks facing an organisation. Each individual row is a separate Risk Assessment and contains the following (as per the HSE Guidelines):</t>
  </si>
  <si>
    <t>1 = Low impact</t>
  </si>
  <si>
    <t>2 = Medium impact</t>
  </si>
  <si>
    <t>Homeworking</t>
  </si>
  <si>
    <t>A separate Risk Assessment is required for those employees who work from home</t>
  </si>
  <si>
    <t>Employee Susceptability</t>
  </si>
  <si>
    <t>An Employee analysis is required to determine susceptability levels and to determine work location</t>
  </si>
  <si>
    <t>Access to workplace</t>
  </si>
  <si>
    <t>Flexible start times
Staff advised to avoid public transport
Car sharing not permitted
Arrangements made to encourage walking and/or bikes</t>
  </si>
  <si>
    <t>Sufficient access points to reduce staff congregation
Arrangements in place for disabled access
Floor markings and signs provided
One way systems introduced</t>
  </si>
  <si>
    <t>Infection developed at work</t>
  </si>
  <si>
    <t>Travel to and from workplace</t>
  </si>
  <si>
    <t>Public Infection developed at workplace</t>
  </si>
  <si>
    <t>Infection Controls - Restrooms</t>
  </si>
  <si>
    <t>In addition to workplace cleaning:
Adjacent urinals shut down - leave one urinal unused between in-use
Increase inspection frequency
Signs fitted for social distancing - consider 1 in 1 out system
Auto-sensor taps and soap dispensers to be considered</t>
  </si>
  <si>
    <t>Infection Controls - Hand washing</t>
  </si>
  <si>
    <t>Infection Controls - Sanitiser</t>
  </si>
  <si>
    <t>Provide alcohol based sanitiser (minimum alcohol 60%) where hand washing not available</t>
  </si>
  <si>
    <t>Infection Controls - Coughs and sneezes</t>
  </si>
  <si>
    <t>Staff to be instructed to use tissues over nose and mouth when coughing or sneezing
Place tissues in waste and wash hands immediately
Use the crook of the elbow if no tissues</t>
  </si>
  <si>
    <t>Infection Controls - Deliveries</t>
  </si>
  <si>
    <t>Designated employee to receive stores - hold for 72 hours or clean if required</t>
  </si>
  <si>
    <t>Social Distancing - General Management</t>
  </si>
  <si>
    <t>Social Distancing - Offices</t>
  </si>
  <si>
    <t>Infection Controls - Workplace</t>
  </si>
  <si>
    <t>Increased regularity for cleaning
Cleaning undertaken prior to occupancy
Repeat touch locations (doors, light switches, photocopiers etc) to be cleaned more frequently
Consider fitting non-touch, motion-sensor activators to doors
Increase ventilation</t>
  </si>
  <si>
    <t>Social Distancing - Lifts and Stairs</t>
  </si>
  <si>
    <t>Social Distancing - Restrooms</t>
  </si>
  <si>
    <t>Social Distancing - Meetings</t>
  </si>
  <si>
    <t>Avoid meetings where possible
Use video conferencing
Hold meetings outdoors or in well-ventilated rooms</t>
  </si>
  <si>
    <t>Wellbeing</t>
  </si>
  <si>
    <t>Communicate and consult with employees
Provide support</t>
  </si>
  <si>
    <t>Work Equipment - PPE</t>
  </si>
  <si>
    <t>Employees should continue to use PPE provided to protect them from normal workplace hazards
Facecoverings are recommended in enclosed public areas to reduce spread of droplets - they protect other people not the wearer
Facemasks are only recommended for persons likely to be exposed to the virus in a care or surgical environment - face fit testing required
Eye protection is only required for persons operating in a surgical environment
Gloves are not recommended as a substitute for good hand washing</t>
  </si>
  <si>
    <t>Desks arranged to ensure minimum separation distances
Screens installed on desks</t>
  </si>
  <si>
    <t>Work Equipment - Office</t>
  </si>
  <si>
    <t>Work Equipment - Vehicles</t>
  </si>
  <si>
    <t>Avoid sharing vehicles
Clean and disinfect thoroughly and regularly</t>
  </si>
  <si>
    <t>Workplace - Zero or Reduced Occupancy</t>
  </si>
  <si>
    <t>Communication - Internal</t>
  </si>
  <si>
    <t>Communication - External</t>
  </si>
  <si>
    <t>Regular communication and consultation with employees
Training provided for COVID19
Signs displayed in workplace
COVID SAFE Poster displayed on completion of controls</t>
  </si>
  <si>
    <t>Contact Suppliers and Customers</t>
  </si>
  <si>
    <t>Business Continuity Plan</t>
  </si>
  <si>
    <t>Review and update Business Continuity Plan</t>
  </si>
  <si>
    <t>Lift use discouraged
One way systems established or stair usage controlled by times
Employee numbers limited in Lifts and Stairs</t>
  </si>
  <si>
    <t>Amending break times to reduce personnel in Rest facilities at any one time
Food provision halted - vending machines or own food only
Tables segregated</t>
  </si>
  <si>
    <t>Hot desking prohibited/restricted
Employees to clean shared equipment before and after use
Increased cyber security - scams and misinformation</t>
  </si>
  <si>
    <t>Risk Management</t>
  </si>
  <si>
    <t>Existing documentation (Risk Assessments, Policies, Safe Operating Procedures) reviewed and updated
Competent Information sources regularly checked</t>
  </si>
  <si>
    <t>Staff aware of symptoms and how to report
Staff proceed home immediately if symptoms show
Test and Protect notification undertaken
Staff workplace to be thoroughly cleaned and disinfected after infection
Possible public contact areas to fully cleaned and disinfected
Cleaners to wear appropriate PPE
Cleaning waste to be double bagged, secured and placed in secure area for 72 hours before disposal
Check RIDDOR requirements to determine if Report is required</t>
  </si>
  <si>
    <t>If a non-employee advises symptoms and has recently visited, contact Public Health Scotland
Cleaning actions as per employee infection
Customer details collected</t>
  </si>
  <si>
    <t>Employees to be instructed to wash hands regularly for 20 seconds with soap and water
Dry hands with paper towels or electric drier
Use moisturising creams
Provide information on how to wash hands properly and display posters</t>
  </si>
  <si>
    <t>Amending working hours to reduce personnel on site at any one time
Establish maximum occupancy limits in workplace areas
Prioritise disable access and egress
Mark safe distances throughout workplace where possible
One way systems
Customer time slots
Tasks time-limited
Back to back or side by side</t>
  </si>
  <si>
    <t>Site Visit undertaken prior to return to work
Heating on and other critical services powered up
Statutory inspections completed and up to date
Emergency provisions still acceptable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</si>
</sst>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48"/>
      <color theme="1"/>
      <name val="Calibri"/>
      <family val="2"/>
      <scheme val="minor"/>
    </font>
    <font>
      <b/>
      <u/>
      <sz val="14"/>
      <color theme="1"/>
      <name val="Calibri"/>
      <family val="2"/>
      <scheme val="minor"/>
    </font>
    <font>
      <sz val="8"/>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0">
    <xf numFmtId="0" fontId="0" fillId="0" borderId="0" xfId="0"/>
    <xf numFmtId="3" fontId="0" fillId="0" borderId="10" xfId="0" applyNumberFormat="1" applyBorder="1" applyAlignment="1">
      <alignment horizontal="center" vertical="center"/>
    </xf>
    <xf numFmtId="0" fontId="0" fillId="0" borderId="0" xfId="0" applyBorder="1" applyAlignment="1">
      <alignment horizontal="left" vertical="top"/>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left" vertical="center" wrapText="1"/>
    </xf>
    <xf numFmtId="0" fontId="0" fillId="0" borderId="12" xfId="0" applyBorder="1" applyAlignment="1" applyProtection="1">
      <alignment horizontal="center" vertical="top" wrapText="1"/>
      <protection locked="0"/>
    </xf>
    <xf numFmtId="0" fontId="0" fillId="0" borderId="0" xfId="0" applyProtection="1">
      <protection locked="0"/>
    </xf>
    <xf numFmtId="0" fontId="0" fillId="0" borderId="12" xfId="0" applyBorder="1" applyAlignment="1" applyProtection="1">
      <alignment horizontal="left" vertical="center" wrapText="1"/>
      <protection locked="0"/>
    </xf>
    <xf numFmtId="0" fontId="0" fillId="0" borderId="0" xfId="0" applyBorder="1" applyAlignment="1" applyProtection="1">
      <alignment horizontal="center" vertical="top"/>
      <protection locked="0"/>
    </xf>
    <xf numFmtId="0" fontId="0" fillId="0" borderId="12" xfId="0" applyBorder="1" applyAlignment="1" applyProtection="1">
      <alignment horizontal="center" vertical="center" wrapText="1"/>
      <protection locked="0"/>
    </xf>
    <xf numFmtId="3" fontId="0" fillId="0" borderId="10" xfId="0" applyNumberFormat="1" applyBorder="1" applyAlignment="1" applyProtection="1">
      <alignment horizontal="center" vertical="center"/>
      <protection locked="0"/>
    </xf>
    <xf numFmtId="0" fontId="0" fillId="0" borderId="0" xfId="0" applyBorder="1" applyAlignment="1" applyProtection="1">
      <alignment horizontal="left" vertical="top"/>
      <protection locked="0"/>
    </xf>
    <xf numFmtId="0" fontId="0" fillId="0" borderId="0" xfId="0" applyBorder="1" applyAlignment="1" applyProtection="1">
      <alignment horizontal="center" vertical="center"/>
      <protection locked="0"/>
    </xf>
    <xf numFmtId="0" fontId="0" fillId="0" borderId="13" xfId="0" applyBorder="1" applyAlignment="1" applyProtection="1">
      <alignment horizontal="center" vertical="center" wrapText="1"/>
      <protection locked="0"/>
    </xf>
    <xf numFmtId="49" fontId="0" fillId="0" borderId="10" xfId="0" applyNumberFormat="1" applyBorder="1" applyAlignment="1" applyProtection="1">
      <alignment horizontal="center" vertical="center"/>
      <protection locked="0"/>
    </xf>
    <xf numFmtId="14" fontId="0" fillId="0" borderId="10" xfId="0" applyNumberFormat="1" applyBorder="1" applyAlignment="1" applyProtection="1">
      <alignment horizontal="center" vertical="center"/>
      <protection locked="0"/>
    </xf>
    <xf numFmtId="49" fontId="0" fillId="0" borderId="14" xfId="0" applyNumberFormat="1" applyBorder="1" applyAlignment="1" applyProtection="1">
      <alignment horizontal="left" vertical="center" wrapText="1"/>
    </xf>
    <xf numFmtId="49" fontId="0" fillId="0" borderId="10" xfId="0" applyNumberFormat="1" applyBorder="1" applyAlignment="1" applyProtection="1">
      <alignment horizontal="center" vertical="center" wrapText="1"/>
      <protection locked="0"/>
    </xf>
    <xf numFmtId="49" fontId="0" fillId="0" borderId="14" xfId="0" applyNumberFormat="1" applyBorder="1" applyAlignment="1">
      <alignment horizontal="left" vertical="center" wrapText="1"/>
    </xf>
    <xf numFmtId="0" fontId="0" fillId="0" borderId="10" xfId="0" applyBorder="1" applyAlignment="1" applyProtection="1">
      <alignment horizontal="left" vertical="center" wrapText="1"/>
      <protection locked="0"/>
    </xf>
    <xf numFmtId="164" fontId="0" fillId="0" borderId="10" xfId="0" applyNumberFormat="1" applyBorder="1" applyAlignment="1" applyProtection="1">
      <alignment horizontal="center" vertical="center"/>
      <protection locked="0"/>
    </xf>
    <xf numFmtId="0" fontId="0" fillId="0" borderId="12" xfId="0" applyBorder="1" applyAlignment="1" applyProtection="1">
      <alignment horizontal="left" vertical="top" wrapText="1"/>
      <protection locked="0"/>
    </xf>
    <xf numFmtId="164" fontId="18" fillId="0" borderId="10" xfId="0" applyNumberFormat="1" applyFont="1" applyBorder="1" applyAlignment="1" applyProtection="1">
      <alignment horizontal="center" vertical="center"/>
      <protection locked="0"/>
    </xf>
    <xf numFmtId="0" fontId="19" fillId="0" borderId="0" xfId="0" applyFont="1"/>
    <xf numFmtId="0" fontId="0" fillId="0" borderId="0" xfId="0" applyAlignment="1">
      <alignment horizontal="left" vertical="top" wrapText="1"/>
    </xf>
    <xf numFmtId="0" fontId="0" fillId="0" borderId="0" xfId="0" applyAlignment="1">
      <alignment horizontal="left" vertical="top" indent="1"/>
    </xf>
    <xf numFmtId="0" fontId="0" fillId="0" borderId="0" xfId="0" applyAlignment="1">
      <alignment horizontal="left" vertical="top" indent="3"/>
    </xf>
    <xf numFmtId="0" fontId="0" fillId="0" borderId="0" xfId="0" applyAlignment="1">
      <alignment horizontal="left" vertical="top" wrapText="1" indent="1"/>
    </xf>
    <xf numFmtId="164" fontId="18" fillId="0" borderId="10" xfId="0" applyNumberFormat="1" applyFont="1" applyBorder="1" applyAlignment="1" applyProtection="1">
      <alignment horizontal="left" vertical="top"/>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2">
    <dxf>
      <alignment horizontal="left" vertical="top" textRotation="0" indent="0" justifyLastLine="0" shrinkToFit="0" readingOrder="0"/>
    </dxf>
    <dxf>
      <numFmt numFmtId="164" formatCode="[$-809]dd\ mmmm\ yyyy;@"/>
      <alignment horizontal="center" vertical="center"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0" hidden="0"/>
    </dxf>
    <dxf>
      <numFmt numFmtId="30" formatCode="@"/>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numFmt numFmtId="27" formatCode="dd/mm/yyyy\ hh:mm"/>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numFmt numFmtId="19" formatCode="dd/mm/yyyy"/>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numFmt numFmtId="19" formatCode="dd/mm/yyyy"/>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numFmt numFmtId="30" formatCode="@"/>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numFmt numFmtId="3" formatCode="#,##0"/>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numFmt numFmtId="3" formatCode="#,##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numFmt numFmtId="3" formatCode="#,##0"/>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numFmt numFmtId="30" formatCode="@"/>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numFmt numFmtId="30" formatCode="@"/>
      <alignment horizontal="left" vertical="center" textRotation="0" wrapText="1"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thin">
          <color auto="1"/>
        </left>
        <right style="thin">
          <color auto="1"/>
        </right>
        <top style="thin">
          <color auto="1"/>
        </top>
        <bottom style="thin">
          <color auto="1"/>
        </bottom>
      </border>
    </dxf>
    <dxf>
      <alignment horizontal="left" vertical="top" textRotation="0" indent="0" justifyLastLine="0" shrinkToFit="0" readingOrder="0"/>
    </dxf>
    <dxf>
      <border>
        <bottom style="thin">
          <color auto="1"/>
        </bottom>
      </border>
    </dxf>
    <dxf>
      <alignment horizontal="left" vertical="top" textRotation="0" wrapText="1" indent="0" justifyLastLine="0" shrinkToFit="0" readingOrder="0"/>
      <border diagonalUp="0" diagonalDown="0" outline="0">
        <left style="thin">
          <color auto="1"/>
        </left>
        <right style="thin">
          <color auto="1"/>
        </right>
        <top/>
        <bottom/>
      </border>
    </dxf>
    <dxf>
      <fill>
        <patternFill>
          <bgColor rgb="FFFF0000"/>
        </patternFill>
      </fill>
    </dxf>
    <dxf>
      <fill>
        <patternFill>
          <bgColor rgb="FFFFC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owssvr" displayName="Table_owssvr" ref="A1:N27" totalsRowShown="0" headerRowDxfId="18" dataDxfId="16" headerRowBorderDxfId="17" tableBorderDxfId="15" totalsRowBorderDxfId="14">
  <autoFilter ref="A1:N27" xr:uid="{00000000-0009-0000-0100-000001000000}"/>
  <sortState xmlns:xlrd2="http://schemas.microsoft.com/office/spreadsheetml/2017/richdata2" ref="A2:M27">
    <sortCondition ref="A1:A27"/>
  </sortState>
  <tableColumns count="14">
    <tableColumn id="3" xr3:uid="{00000000-0010-0000-0000-000003000000}" name="Hazard" dataDxfId="13"/>
    <tableColumn id="5" xr3:uid="{00000000-0010-0000-0000-000005000000}" name="Persons Affected" dataDxfId="12"/>
    <tableColumn id="6" xr3:uid="{00000000-0010-0000-0000-000006000000}" name="Current Controls" dataDxfId="11"/>
    <tableColumn id="7" xr3:uid="{00000000-0010-0000-0000-000007000000}" name="Risk Severity" dataDxfId="10"/>
    <tableColumn id="8" xr3:uid="{00000000-0010-0000-0000-000008000000}" name="Risk Likelihood" dataDxfId="9"/>
    <tableColumn id="9" xr3:uid="{00000000-0010-0000-0000-000009000000}" name="Risk Factor" dataDxfId="8"/>
    <tableColumn id="10" xr3:uid="{00000000-0010-0000-0000-00000A000000}" name="Action Required" dataDxfId="7"/>
    <tableColumn id="11" xr3:uid="{00000000-0010-0000-0000-00000B000000}" name="Action By Whom" dataDxfId="6"/>
    <tableColumn id="12" xr3:uid="{00000000-0010-0000-0000-00000C000000}" name="Action By Date" dataDxfId="5"/>
    <tableColumn id="13" xr3:uid="{00000000-0010-0000-0000-00000D000000}" name="Completed Date" dataDxfId="4"/>
    <tableColumn id="14" xr3:uid="{00000000-0010-0000-0000-00000E000000}" name="Modified" dataDxfId="3"/>
    <tableColumn id="15" xr3:uid="{00000000-0010-0000-0000-00000F000000}" name="Modified By" dataDxfId="2"/>
    <tableColumn id="16" xr3:uid="{00000000-0010-0000-0000-000010000000}" name="Review Date" dataDxfId="1">
      <calculatedColumnFormula>Table_owssvr[[#This Row],[Modified]]+21</calculatedColumnFormula>
    </tableColumn>
    <tableColumn id="4" xr3:uid="{00000000-0010-0000-0000-000004000000}" name="Layout" dataDxfId="0">
      <calculatedColumnFormula>Table_owssvr[[#This Row],[Modified By]]+365</calculatedColumnFormula>
    </tableColumn>
  </tableColumns>
  <tableStyleInfo name="TableStyleMedium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9"/>
  <sheetViews>
    <sheetView view="pageLayout" zoomScaleSheetLayoutView="100" workbookViewId="0">
      <selection activeCell="A21" sqref="A21"/>
    </sheetView>
  </sheetViews>
  <sheetFormatPr defaultColWidth="8.85546875" defaultRowHeight="15" x14ac:dyDescent="0.25"/>
  <cols>
    <col min="1" max="1" width="110.28515625" customWidth="1"/>
  </cols>
  <sheetData>
    <row r="1" spans="1:1" ht="18.75" x14ac:dyDescent="0.3">
      <c r="A1" s="24" t="s">
        <v>17</v>
      </c>
    </row>
    <row r="3" spans="1:1" ht="30" x14ac:dyDescent="0.25">
      <c r="A3" s="25" t="s">
        <v>36</v>
      </c>
    </row>
    <row r="4" spans="1:1" x14ac:dyDescent="0.25">
      <c r="A4" s="26" t="s">
        <v>18</v>
      </c>
    </row>
    <row r="5" spans="1:1" x14ac:dyDescent="0.25">
      <c r="A5" s="26" t="s">
        <v>19</v>
      </c>
    </row>
    <row r="6" spans="1:1" x14ac:dyDescent="0.25">
      <c r="A6" s="26" t="s">
        <v>20</v>
      </c>
    </row>
    <row r="7" spans="1:1" x14ac:dyDescent="0.25">
      <c r="A7" s="26" t="s">
        <v>21</v>
      </c>
    </row>
    <row r="8" spans="1:1" x14ac:dyDescent="0.25">
      <c r="A8" s="27" t="s">
        <v>22</v>
      </c>
    </row>
    <row r="9" spans="1:1" x14ac:dyDescent="0.25">
      <c r="A9" s="27" t="s">
        <v>37</v>
      </c>
    </row>
    <row r="10" spans="1:1" x14ac:dyDescent="0.25">
      <c r="A10" s="27" t="s">
        <v>38</v>
      </c>
    </row>
    <row r="11" spans="1:1" x14ac:dyDescent="0.25">
      <c r="A11" s="27" t="s">
        <v>23</v>
      </c>
    </row>
    <row r="12" spans="1:1" ht="30" x14ac:dyDescent="0.25">
      <c r="A12" s="28" t="s">
        <v>24</v>
      </c>
    </row>
    <row r="13" spans="1:1" x14ac:dyDescent="0.25">
      <c r="A13" s="27" t="s">
        <v>22</v>
      </c>
    </row>
    <row r="14" spans="1:1" x14ac:dyDescent="0.25">
      <c r="A14" s="27" t="s">
        <v>25</v>
      </c>
    </row>
    <row r="15" spans="1:1" x14ac:dyDescent="0.25">
      <c r="A15" s="27" t="s">
        <v>26</v>
      </c>
    </row>
    <row r="16" spans="1:1" x14ac:dyDescent="0.25">
      <c r="A16" s="27" t="s">
        <v>27</v>
      </c>
    </row>
    <row r="17" spans="1:1" x14ac:dyDescent="0.25">
      <c r="A17" s="26" t="s">
        <v>28</v>
      </c>
    </row>
    <row r="19" spans="1:1" x14ac:dyDescent="0.25">
      <c r="A19" s="26" t="s">
        <v>29</v>
      </c>
    </row>
    <row r="20" spans="1:1" ht="45" x14ac:dyDescent="0.25">
      <c r="A20" s="28" t="s">
        <v>30</v>
      </c>
    </row>
    <row r="21" spans="1:1" ht="30" x14ac:dyDescent="0.25">
      <c r="A21" s="28" t="s">
        <v>31</v>
      </c>
    </row>
    <row r="22" spans="1:1" ht="30" x14ac:dyDescent="0.25">
      <c r="A22" s="28" t="s">
        <v>32</v>
      </c>
    </row>
    <row r="25" spans="1:1" ht="18.75" x14ac:dyDescent="0.3">
      <c r="A25" s="24" t="s">
        <v>33</v>
      </c>
    </row>
    <row r="26" spans="1:1" ht="18.75" x14ac:dyDescent="0.3">
      <c r="A26" s="24"/>
    </row>
    <row r="27" spans="1:1" ht="30" x14ac:dyDescent="0.25">
      <c r="A27" s="25" t="s">
        <v>34</v>
      </c>
    </row>
    <row r="28" spans="1:1" ht="60" x14ac:dyDescent="0.25">
      <c r="A28" s="25" t="s">
        <v>35</v>
      </c>
    </row>
    <row r="29" spans="1:1" x14ac:dyDescent="0.25">
      <c r="A29" s="25"/>
    </row>
  </sheetData>
  <phoneticPr fontId="20" type="noConversion"/>
  <pageMargins left="0.7" right="0.7" top="0.75" bottom="0.75" header="0.3" footer="0.3"/>
  <pageSetup paperSize="9" orientation="portrait" horizontalDpi="4294967293" r:id="rId1"/>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7"/>
  <sheetViews>
    <sheetView tabSelected="1" topLeftCell="D21" zoomScaleNormal="100" workbookViewId="0">
      <selection activeCell="G23" sqref="G23"/>
    </sheetView>
  </sheetViews>
  <sheetFormatPr defaultColWidth="9.140625" defaultRowHeight="15" x14ac:dyDescent="0.25"/>
  <cols>
    <col min="1" max="1" width="20.7109375" style="2" customWidth="1"/>
    <col min="2" max="2" width="15.7109375" style="7" customWidth="1"/>
    <col min="3" max="3" width="50.7109375" style="9" customWidth="1"/>
    <col min="4" max="4" width="10.85546875" style="12" customWidth="1"/>
    <col min="5" max="5" width="10.85546875" style="13" customWidth="1"/>
    <col min="6" max="6" width="10.85546875" style="3" customWidth="1"/>
    <col min="7" max="7" width="50.7109375" style="13" customWidth="1"/>
    <col min="8" max="12" width="15.7109375" style="13" customWidth="1"/>
    <col min="13" max="13" width="17.140625" style="13" bestFit="1" customWidth="1"/>
    <col min="14" max="14" width="0" style="2" hidden="1" customWidth="1"/>
    <col min="15" max="16384" width="9.140625" style="2"/>
  </cols>
  <sheetData>
    <row r="1" spans="1:14" ht="30" x14ac:dyDescent="0.25">
      <c r="A1" s="5" t="s">
        <v>0</v>
      </c>
      <c r="B1" s="6" t="s">
        <v>1</v>
      </c>
      <c r="C1" s="8" t="s">
        <v>2</v>
      </c>
      <c r="D1" s="10" t="s">
        <v>3</v>
      </c>
      <c r="E1" s="10" t="s">
        <v>4</v>
      </c>
      <c r="F1" s="4" t="s">
        <v>5</v>
      </c>
      <c r="G1" s="8" t="s">
        <v>6</v>
      </c>
      <c r="H1" s="10" t="s">
        <v>7</v>
      </c>
      <c r="I1" s="10" t="s">
        <v>8</v>
      </c>
      <c r="J1" s="10" t="s">
        <v>10</v>
      </c>
      <c r="K1" s="10" t="s">
        <v>11</v>
      </c>
      <c r="L1" s="10" t="s">
        <v>12</v>
      </c>
      <c r="M1" s="14" t="s">
        <v>9</v>
      </c>
      <c r="N1" s="22" t="s">
        <v>15</v>
      </c>
    </row>
    <row r="2" spans="1:14" ht="61.5" x14ac:dyDescent="0.25">
      <c r="A2" s="17" t="s">
        <v>39</v>
      </c>
      <c r="B2" s="18" t="s">
        <v>13</v>
      </c>
      <c r="C2" s="20"/>
      <c r="D2" s="11"/>
      <c r="E2" s="11"/>
      <c r="F2" s="1">
        <f>Table_owssvr[[#This Row],[Risk Likelihood]]*Table_owssvr[[#This Row],[Risk Severity]]</f>
        <v>0</v>
      </c>
      <c r="G2" s="20" t="s">
        <v>40</v>
      </c>
      <c r="H2" s="15"/>
      <c r="I2" s="16"/>
      <c r="J2" s="16"/>
      <c r="K2" s="21">
        <v>43976</v>
      </c>
      <c r="L2" s="15" t="s">
        <v>14</v>
      </c>
      <c r="M2" s="21">
        <f>Table_owssvr[[#This Row],[Modified]]+21</f>
        <v>43997</v>
      </c>
      <c r="N2" s="23" t="s">
        <v>16</v>
      </c>
    </row>
    <row r="3" spans="1:14" ht="61.5" x14ac:dyDescent="0.25">
      <c r="A3" s="19" t="s">
        <v>41</v>
      </c>
      <c r="B3" s="18" t="s">
        <v>13</v>
      </c>
      <c r="C3" s="20"/>
      <c r="D3" s="11"/>
      <c r="E3" s="11"/>
      <c r="F3" s="1">
        <f>Table_owssvr[[#This Row],[Risk Likelihood]]*Table_owssvr[[#This Row],[Risk Severity]]</f>
        <v>0</v>
      </c>
      <c r="G3" s="20" t="s">
        <v>42</v>
      </c>
      <c r="H3" s="15"/>
      <c r="I3" s="16"/>
      <c r="J3" s="16"/>
      <c r="K3" s="21">
        <v>43976</v>
      </c>
      <c r="L3" s="15" t="s">
        <v>14</v>
      </c>
      <c r="M3" s="21">
        <f>Table_owssvr[[#This Row],[Modified]]+21</f>
        <v>43997</v>
      </c>
      <c r="N3" s="23" t="s">
        <v>16</v>
      </c>
    </row>
    <row r="4" spans="1:14" ht="75" x14ac:dyDescent="0.25">
      <c r="A4" s="19" t="s">
        <v>47</v>
      </c>
      <c r="B4" s="18" t="s">
        <v>13</v>
      </c>
      <c r="C4" s="20"/>
      <c r="D4" s="11"/>
      <c r="E4" s="11"/>
      <c r="F4" s="1">
        <f>Table_owssvr[[#This Row],[Risk Likelihood]]*Table_owssvr[[#This Row],[Risk Severity]]</f>
        <v>0</v>
      </c>
      <c r="G4" s="20" t="s">
        <v>44</v>
      </c>
      <c r="H4" s="15"/>
      <c r="I4" s="16"/>
      <c r="J4" s="16"/>
      <c r="K4" s="21">
        <v>43976</v>
      </c>
      <c r="L4" s="15" t="s">
        <v>14</v>
      </c>
      <c r="M4" s="21">
        <f>Table_owssvr[[#This Row],[Modified]]+21</f>
        <v>43997</v>
      </c>
      <c r="N4" s="23" t="s">
        <v>16</v>
      </c>
    </row>
    <row r="5" spans="1:14" ht="61.5" x14ac:dyDescent="0.25">
      <c r="A5" s="19" t="s">
        <v>43</v>
      </c>
      <c r="B5" s="18" t="s">
        <v>13</v>
      </c>
      <c r="C5" s="20"/>
      <c r="D5" s="11"/>
      <c r="E5" s="11"/>
      <c r="F5" s="1">
        <f>Table_owssvr[[#This Row],[Risk Likelihood]]*Table_owssvr[[#This Row],[Risk Severity]]</f>
        <v>0</v>
      </c>
      <c r="G5" s="20" t="s">
        <v>45</v>
      </c>
      <c r="H5" s="15"/>
      <c r="I5" s="16"/>
      <c r="J5" s="16"/>
      <c r="K5" s="21">
        <v>43976</v>
      </c>
      <c r="L5" s="15" t="s">
        <v>14</v>
      </c>
      <c r="M5" s="21">
        <f>Table_owssvr[[#This Row],[Modified]]+21</f>
        <v>43997</v>
      </c>
      <c r="N5" s="23" t="s">
        <v>16</v>
      </c>
    </row>
    <row r="6" spans="1:14" ht="180" x14ac:dyDescent="0.25">
      <c r="A6" s="19" t="s">
        <v>46</v>
      </c>
      <c r="B6" s="18" t="s">
        <v>13</v>
      </c>
      <c r="C6" s="20"/>
      <c r="D6" s="11"/>
      <c r="E6" s="11"/>
      <c r="F6" s="1">
        <f>Table_owssvr[[#This Row],[Risk Likelihood]]*Table_owssvr[[#This Row],[Risk Severity]]</f>
        <v>0</v>
      </c>
      <c r="G6" s="20" t="s">
        <v>86</v>
      </c>
      <c r="H6" s="15"/>
      <c r="I6" s="16"/>
      <c r="J6" s="16"/>
      <c r="K6" s="21">
        <v>43976</v>
      </c>
      <c r="L6" s="15" t="s">
        <v>14</v>
      </c>
      <c r="M6" s="21">
        <f>Table_owssvr[[#This Row],[Modified]]+21</f>
        <v>43997</v>
      </c>
      <c r="N6" s="23" t="s">
        <v>16</v>
      </c>
    </row>
    <row r="7" spans="1:14" ht="61.5" x14ac:dyDescent="0.25">
      <c r="A7" s="19" t="s">
        <v>48</v>
      </c>
      <c r="B7" s="18" t="s">
        <v>13</v>
      </c>
      <c r="C7" s="20"/>
      <c r="D7" s="11"/>
      <c r="E7" s="11"/>
      <c r="F7" s="1">
        <f>Table_owssvr[[#This Row],[Risk Likelihood]]*Table_owssvr[[#This Row],[Risk Severity]]</f>
        <v>0</v>
      </c>
      <c r="G7" s="20" t="s">
        <v>87</v>
      </c>
      <c r="H7" s="15"/>
      <c r="I7" s="16"/>
      <c r="J7" s="16"/>
      <c r="K7" s="21">
        <v>43976</v>
      </c>
      <c r="L7" s="15" t="s">
        <v>14</v>
      </c>
      <c r="M7" s="21">
        <f>Table_owssvr[[#This Row],[Modified]]+21</f>
        <v>43997</v>
      </c>
      <c r="N7" s="23" t="s">
        <v>16</v>
      </c>
    </row>
    <row r="8" spans="1:14" ht="105" x14ac:dyDescent="0.25">
      <c r="A8" s="19" t="s">
        <v>60</v>
      </c>
      <c r="B8" s="18" t="s">
        <v>13</v>
      </c>
      <c r="C8" s="20"/>
      <c r="D8" s="11"/>
      <c r="E8" s="11"/>
      <c r="F8" s="1">
        <f>Table_owssvr[[#This Row],[Risk Likelihood]]*Table_owssvr[[#This Row],[Risk Severity]]</f>
        <v>0</v>
      </c>
      <c r="G8" s="20" t="s">
        <v>61</v>
      </c>
      <c r="H8" s="15"/>
      <c r="I8" s="16"/>
      <c r="J8" s="16"/>
      <c r="K8" s="21">
        <v>43976</v>
      </c>
      <c r="L8" s="15" t="s">
        <v>14</v>
      </c>
      <c r="M8" s="21">
        <f>Table_owssvr[[#This Row],[Modified]]+21</f>
        <v>43997</v>
      </c>
      <c r="N8" s="23" t="s">
        <v>16</v>
      </c>
    </row>
    <row r="9" spans="1:14" ht="120" x14ac:dyDescent="0.25">
      <c r="A9" s="19" t="s">
        <v>49</v>
      </c>
      <c r="B9" s="18" t="s">
        <v>13</v>
      </c>
      <c r="C9" s="20"/>
      <c r="D9" s="11"/>
      <c r="E9" s="11"/>
      <c r="F9" s="1">
        <f>Table_owssvr[[#This Row],[Risk Likelihood]]*Table_owssvr[[#This Row],[Risk Severity]]</f>
        <v>0</v>
      </c>
      <c r="G9" s="20" t="s">
        <v>50</v>
      </c>
      <c r="H9" s="15"/>
      <c r="I9" s="16"/>
      <c r="J9" s="16"/>
      <c r="K9" s="21">
        <v>43976</v>
      </c>
      <c r="L9" s="15" t="s">
        <v>14</v>
      </c>
      <c r="M9" s="21">
        <f>Table_owssvr[[#This Row],[Modified]]+21</f>
        <v>43997</v>
      </c>
      <c r="N9" s="23" t="s">
        <v>16</v>
      </c>
    </row>
    <row r="10" spans="1:14" ht="90" x14ac:dyDescent="0.25">
      <c r="A10" s="19" t="s">
        <v>51</v>
      </c>
      <c r="B10" s="18" t="s">
        <v>13</v>
      </c>
      <c r="C10" s="20"/>
      <c r="D10" s="11"/>
      <c r="E10" s="11"/>
      <c r="F10" s="1">
        <f>Table_owssvr[[#This Row],[Risk Likelihood]]*Table_owssvr[[#This Row],[Risk Severity]]</f>
        <v>0</v>
      </c>
      <c r="G10" s="20" t="s">
        <v>88</v>
      </c>
      <c r="H10" s="15"/>
      <c r="I10" s="16"/>
      <c r="J10" s="16"/>
      <c r="K10" s="21">
        <v>43976</v>
      </c>
      <c r="L10" s="15" t="s">
        <v>14</v>
      </c>
      <c r="M10" s="21">
        <f>Table_owssvr[[#This Row],[Modified]]+21</f>
        <v>43997</v>
      </c>
      <c r="N10" s="23" t="s">
        <v>16</v>
      </c>
    </row>
    <row r="11" spans="1:14" ht="61.5" x14ac:dyDescent="0.25">
      <c r="A11" s="19" t="s">
        <v>52</v>
      </c>
      <c r="B11" s="18" t="s">
        <v>13</v>
      </c>
      <c r="C11" s="20"/>
      <c r="D11" s="11"/>
      <c r="E11" s="11"/>
      <c r="F11" s="1">
        <f>Table_owssvr[[#This Row],[Risk Likelihood]]*Table_owssvr[[#This Row],[Risk Severity]]</f>
        <v>0</v>
      </c>
      <c r="G11" s="20" t="s">
        <v>53</v>
      </c>
      <c r="H11" s="15"/>
      <c r="I11" s="16"/>
      <c r="J11" s="16"/>
      <c r="K11" s="21">
        <v>43976</v>
      </c>
      <c r="L11" s="15" t="s">
        <v>14</v>
      </c>
      <c r="M11" s="21">
        <f>Table_owssvr[[#This Row],[Modified]]+21</f>
        <v>43997</v>
      </c>
      <c r="N11" s="23" t="s">
        <v>16</v>
      </c>
    </row>
    <row r="12" spans="1:14" ht="61.5" x14ac:dyDescent="0.25">
      <c r="A12" s="19" t="s">
        <v>54</v>
      </c>
      <c r="B12" s="18" t="s">
        <v>13</v>
      </c>
      <c r="C12" s="20"/>
      <c r="D12" s="11"/>
      <c r="E12" s="11"/>
      <c r="F12" s="1">
        <f>Table_owssvr[[#This Row],[Risk Likelihood]]*Table_owssvr[[#This Row],[Risk Severity]]</f>
        <v>0</v>
      </c>
      <c r="G12" s="20" t="s">
        <v>55</v>
      </c>
      <c r="H12" s="15"/>
      <c r="I12" s="16"/>
      <c r="J12" s="16"/>
      <c r="K12" s="21">
        <v>43976</v>
      </c>
      <c r="L12" s="15" t="s">
        <v>14</v>
      </c>
      <c r="M12" s="21">
        <f>Table_owssvr[[#This Row],[Modified]]+21</f>
        <v>43997</v>
      </c>
      <c r="N12" s="23" t="s">
        <v>16</v>
      </c>
    </row>
    <row r="13" spans="1:14" ht="61.5" x14ac:dyDescent="0.25">
      <c r="A13" s="19" t="s">
        <v>56</v>
      </c>
      <c r="B13" s="18" t="s">
        <v>13</v>
      </c>
      <c r="C13" s="20"/>
      <c r="D13" s="11"/>
      <c r="E13" s="11"/>
      <c r="F13" s="1">
        <f>Table_owssvr[[#This Row],[Risk Likelihood]]*Table_owssvr[[#This Row],[Risk Severity]]</f>
        <v>0</v>
      </c>
      <c r="G13" s="20" t="s">
        <v>57</v>
      </c>
      <c r="H13" s="15"/>
      <c r="I13" s="16"/>
      <c r="J13" s="16"/>
      <c r="K13" s="21">
        <v>43976</v>
      </c>
      <c r="L13" s="15" t="s">
        <v>14</v>
      </c>
      <c r="M13" s="21">
        <f>Table_owssvr[[#This Row],[Modified]]+21</f>
        <v>43997</v>
      </c>
      <c r="N13" s="23" t="s">
        <v>16</v>
      </c>
    </row>
    <row r="14" spans="1:14" ht="165" x14ac:dyDescent="0.25">
      <c r="A14" s="19" t="s">
        <v>58</v>
      </c>
      <c r="B14" s="18" t="s">
        <v>13</v>
      </c>
      <c r="C14" s="20"/>
      <c r="D14" s="11"/>
      <c r="E14" s="11"/>
      <c r="F14" s="1">
        <f>Table_owssvr[[#This Row],[Risk Likelihood]]*Table_owssvr[[#This Row],[Risk Severity]]</f>
        <v>0</v>
      </c>
      <c r="G14" s="20" t="s">
        <v>89</v>
      </c>
      <c r="H14" s="15"/>
      <c r="I14" s="16"/>
      <c r="J14" s="16"/>
      <c r="K14" s="21">
        <v>43976</v>
      </c>
      <c r="L14" s="15" t="s">
        <v>14</v>
      </c>
      <c r="M14" s="21">
        <f>Table_owssvr[[#This Row],[Modified]]+21</f>
        <v>43997</v>
      </c>
      <c r="N14" s="23" t="s">
        <v>16</v>
      </c>
    </row>
    <row r="15" spans="1:14" ht="61.5" x14ac:dyDescent="0.25">
      <c r="A15" s="19" t="s">
        <v>59</v>
      </c>
      <c r="B15" s="18" t="s">
        <v>13</v>
      </c>
      <c r="C15" s="20"/>
      <c r="D15" s="11"/>
      <c r="E15" s="11"/>
      <c r="F15" s="1">
        <f>Table_owssvr[[#This Row],[Risk Likelihood]]*Table_owssvr[[#This Row],[Risk Severity]]</f>
        <v>0</v>
      </c>
      <c r="G15" s="20" t="s">
        <v>70</v>
      </c>
      <c r="H15" s="15"/>
      <c r="I15" s="16"/>
      <c r="J15" s="16"/>
      <c r="K15" s="21">
        <v>43976</v>
      </c>
      <c r="L15" s="15" t="s">
        <v>14</v>
      </c>
      <c r="M15" s="21">
        <f>Table_owssvr[[#This Row],[Modified]]+21</f>
        <v>43997</v>
      </c>
      <c r="N15" s="23" t="s">
        <v>16</v>
      </c>
    </row>
    <row r="16" spans="1:14" ht="61.5" x14ac:dyDescent="0.25">
      <c r="A16" s="19" t="s">
        <v>62</v>
      </c>
      <c r="B16" s="18" t="s">
        <v>13</v>
      </c>
      <c r="C16" s="20"/>
      <c r="D16" s="11"/>
      <c r="E16" s="11"/>
      <c r="F16" s="1">
        <f>Table_owssvr[[#This Row],[Risk Likelihood]]*Table_owssvr[[#This Row],[Risk Severity]]</f>
        <v>0</v>
      </c>
      <c r="G16" s="20" t="s">
        <v>81</v>
      </c>
      <c r="H16" s="15"/>
      <c r="I16" s="16"/>
      <c r="J16" s="16"/>
      <c r="K16" s="21">
        <v>43976</v>
      </c>
      <c r="L16" s="15" t="s">
        <v>14</v>
      </c>
      <c r="M16" s="21">
        <f>Table_owssvr[[#This Row],[Modified]]+21</f>
        <v>43997</v>
      </c>
      <c r="N16" s="23" t="s">
        <v>16</v>
      </c>
    </row>
    <row r="17" spans="1:14" ht="75" x14ac:dyDescent="0.25">
      <c r="A17" s="19" t="s">
        <v>63</v>
      </c>
      <c r="B17" s="18" t="s">
        <v>13</v>
      </c>
      <c r="C17" s="20"/>
      <c r="D17" s="11"/>
      <c r="E17" s="11"/>
      <c r="F17" s="1">
        <f>Table_owssvr[[#This Row],[Risk Likelihood]]*Table_owssvr[[#This Row],[Risk Severity]]</f>
        <v>0</v>
      </c>
      <c r="G17" s="20" t="s">
        <v>82</v>
      </c>
      <c r="H17" s="15"/>
      <c r="I17" s="16"/>
      <c r="J17" s="16"/>
      <c r="K17" s="21">
        <v>43976</v>
      </c>
      <c r="L17" s="15" t="s">
        <v>14</v>
      </c>
      <c r="M17" s="21">
        <f>Table_owssvr[[#This Row],[Modified]]+21</f>
        <v>43997</v>
      </c>
      <c r="N17" s="23" t="s">
        <v>16</v>
      </c>
    </row>
    <row r="18" spans="1:14" ht="61.5" x14ac:dyDescent="0.25">
      <c r="A18" s="19" t="s">
        <v>64</v>
      </c>
      <c r="B18" s="18" t="s">
        <v>13</v>
      </c>
      <c r="C18" s="20"/>
      <c r="D18" s="11"/>
      <c r="E18" s="11"/>
      <c r="F18" s="1">
        <f>Table_owssvr[[#This Row],[Risk Likelihood]]*Table_owssvr[[#This Row],[Risk Severity]]</f>
        <v>0</v>
      </c>
      <c r="G18" s="20" t="s">
        <v>65</v>
      </c>
      <c r="H18" s="15"/>
      <c r="I18" s="16"/>
      <c r="J18" s="16"/>
      <c r="K18" s="21">
        <v>43976</v>
      </c>
      <c r="L18" s="15" t="s">
        <v>14</v>
      </c>
      <c r="M18" s="21">
        <f>Table_owssvr[[#This Row],[Modified]]+21</f>
        <v>43997</v>
      </c>
      <c r="N18" s="23" t="s">
        <v>16</v>
      </c>
    </row>
    <row r="19" spans="1:14" ht="61.5" x14ac:dyDescent="0.25">
      <c r="A19" s="19" t="s">
        <v>66</v>
      </c>
      <c r="B19" s="18" t="s">
        <v>13</v>
      </c>
      <c r="C19" s="20"/>
      <c r="D19" s="11"/>
      <c r="E19" s="11"/>
      <c r="F19" s="1">
        <f>Table_owssvr[[#This Row],[Risk Likelihood]]*Table_owssvr[[#This Row],[Risk Severity]]</f>
        <v>0</v>
      </c>
      <c r="G19" s="20" t="s">
        <v>67</v>
      </c>
      <c r="H19" s="15"/>
      <c r="I19" s="16"/>
      <c r="J19" s="16"/>
      <c r="K19" s="21">
        <v>43976</v>
      </c>
      <c r="L19" s="15" t="s">
        <v>14</v>
      </c>
      <c r="M19" s="21">
        <f>Table_owssvr[[#This Row],[Modified]]+21</f>
        <v>43997</v>
      </c>
      <c r="N19" s="23" t="s">
        <v>16</v>
      </c>
    </row>
    <row r="20" spans="1:14" ht="180" x14ac:dyDescent="0.25">
      <c r="A20" s="19" t="s">
        <v>68</v>
      </c>
      <c r="B20" s="18" t="s">
        <v>13</v>
      </c>
      <c r="C20" s="20"/>
      <c r="D20" s="11"/>
      <c r="E20" s="11"/>
      <c r="F20" s="1">
        <f>Table_owssvr[[#This Row],[Risk Likelihood]]*Table_owssvr[[#This Row],[Risk Severity]]</f>
        <v>0</v>
      </c>
      <c r="G20" s="20" t="s">
        <v>69</v>
      </c>
      <c r="H20" s="15"/>
      <c r="I20" s="16"/>
      <c r="J20" s="16"/>
      <c r="K20" s="21">
        <v>43976</v>
      </c>
      <c r="L20" s="15" t="s">
        <v>14</v>
      </c>
      <c r="M20" s="21">
        <f>Table_owssvr[[#This Row],[Modified]]+21</f>
        <v>43997</v>
      </c>
      <c r="N20" s="23" t="s">
        <v>16</v>
      </c>
    </row>
    <row r="21" spans="1:14" ht="61.5" x14ac:dyDescent="0.25">
      <c r="A21" s="19" t="s">
        <v>71</v>
      </c>
      <c r="B21" s="18" t="s">
        <v>13</v>
      </c>
      <c r="C21" s="20"/>
      <c r="D21" s="11"/>
      <c r="E21" s="11"/>
      <c r="F21" s="1">
        <f>Table_owssvr[[#This Row],[Risk Likelihood]]*Table_owssvr[[#This Row],[Risk Severity]]</f>
        <v>0</v>
      </c>
      <c r="G21" s="20" t="s">
        <v>83</v>
      </c>
      <c r="H21" s="15"/>
      <c r="I21" s="16"/>
      <c r="J21" s="16"/>
      <c r="K21" s="21">
        <v>43976</v>
      </c>
      <c r="L21" s="15" t="s">
        <v>14</v>
      </c>
      <c r="M21" s="21">
        <f>Table_owssvr[[#This Row],[Modified]]+21</f>
        <v>43997</v>
      </c>
      <c r="N21" s="23" t="s">
        <v>16</v>
      </c>
    </row>
    <row r="22" spans="1:14" ht="61.5" x14ac:dyDescent="0.25">
      <c r="A22" s="19" t="s">
        <v>72</v>
      </c>
      <c r="B22" s="18" t="s">
        <v>13</v>
      </c>
      <c r="C22" s="20"/>
      <c r="D22" s="11"/>
      <c r="E22" s="11"/>
      <c r="F22" s="1">
        <f>Table_owssvr[[#This Row],[Risk Likelihood]]*Table_owssvr[[#This Row],[Risk Severity]]</f>
        <v>0</v>
      </c>
      <c r="G22" s="20" t="s">
        <v>73</v>
      </c>
      <c r="H22" s="15"/>
      <c r="I22" s="16"/>
      <c r="J22" s="16"/>
      <c r="K22" s="21">
        <v>43976</v>
      </c>
      <c r="L22" s="15" t="s">
        <v>14</v>
      </c>
      <c r="M22" s="21">
        <f>Table_owssvr[[#This Row],[Modified]]+21</f>
        <v>43997</v>
      </c>
      <c r="N22" s="23" t="s">
        <v>16</v>
      </c>
    </row>
    <row r="23" spans="1:14" ht="61.5" x14ac:dyDescent="0.25">
      <c r="A23" s="19" t="s">
        <v>74</v>
      </c>
      <c r="B23" s="18" t="s">
        <v>13</v>
      </c>
      <c r="C23" s="20"/>
      <c r="D23" s="11"/>
      <c r="E23" s="11"/>
      <c r="F23" s="1">
        <f>Table_owssvr[[#This Row],[Risk Likelihood]]*Table_owssvr[[#This Row],[Risk Severity]]</f>
        <v>0</v>
      </c>
      <c r="G23" s="20" t="s">
        <v>90</v>
      </c>
      <c r="H23" s="15"/>
      <c r="I23" s="16"/>
      <c r="J23" s="16"/>
      <c r="K23" s="21">
        <v>43976</v>
      </c>
      <c r="L23" s="15" t="s">
        <v>14</v>
      </c>
      <c r="M23" s="21">
        <f>Table_owssvr[[#This Row],[Modified]]+21</f>
        <v>43997</v>
      </c>
      <c r="N23" s="23" t="s">
        <v>16</v>
      </c>
    </row>
    <row r="24" spans="1:14" ht="61.5" x14ac:dyDescent="0.25">
      <c r="A24" s="19" t="s">
        <v>84</v>
      </c>
      <c r="B24" s="18" t="s">
        <v>13</v>
      </c>
      <c r="C24" s="20"/>
      <c r="D24" s="11"/>
      <c r="E24" s="11"/>
      <c r="F24" s="1">
        <f>Table_owssvr[[#This Row],[Risk Likelihood]]*Table_owssvr[[#This Row],[Risk Severity]]</f>
        <v>0</v>
      </c>
      <c r="G24" s="20" t="s">
        <v>85</v>
      </c>
      <c r="H24" s="15"/>
      <c r="I24" s="16"/>
      <c r="J24" s="16"/>
      <c r="K24" s="21">
        <v>43976</v>
      </c>
      <c r="L24" s="15" t="s">
        <v>14</v>
      </c>
      <c r="M24" s="21">
        <f>Table_owssvr[[#This Row],[Modified]]+21</f>
        <v>43997</v>
      </c>
      <c r="N24" s="29" t="e">
        <f>Table_owssvr[[#This Row],[Modified By]]+365</f>
        <v>#VALUE!</v>
      </c>
    </row>
    <row r="25" spans="1:14" ht="90" x14ac:dyDescent="0.25">
      <c r="A25" s="19" t="s">
        <v>75</v>
      </c>
      <c r="B25" s="18" t="s">
        <v>13</v>
      </c>
      <c r="C25" s="20"/>
      <c r="D25" s="11"/>
      <c r="E25" s="11"/>
      <c r="F25" s="1">
        <f>Table_owssvr[[#This Row],[Risk Likelihood]]*Table_owssvr[[#This Row],[Risk Severity]]</f>
        <v>0</v>
      </c>
      <c r="G25" s="20" t="s">
        <v>77</v>
      </c>
      <c r="H25" s="15"/>
      <c r="I25" s="16"/>
      <c r="J25" s="16"/>
      <c r="K25" s="21">
        <v>43976</v>
      </c>
      <c r="L25" s="15" t="s">
        <v>14</v>
      </c>
      <c r="M25" s="21">
        <f>Table_owssvr[[#This Row],[Modified]]+21</f>
        <v>43997</v>
      </c>
      <c r="N25" s="23" t="s">
        <v>16</v>
      </c>
    </row>
    <row r="26" spans="1:14" ht="61.5" x14ac:dyDescent="0.25">
      <c r="A26" s="19" t="s">
        <v>76</v>
      </c>
      <c r="B26" s="18" t="s">
        <v>13</v>
      </c>
      <c r="C26" s="20"/>
      <c r="D26" s="11"/>
      <c r="E26" s="11"/>
      <c r="F26" s="1">
        <f>Table_owssvr[[#This Row],[Risk Likelihood]]*Table_owssvr[[#This Row],[Risk Severity]]</f>
        <v>0</v>
      </c>
      <c r="G26" s="20" t="s">
        <v>78</v>
      </c>
      <c r="H26" s="15"/>
      <c r="I26" s="16"/>
      <c r="J26" s="16"/>
      <c r="K26" s="21">
        <v>43976</v>
      </c>
      <c r="L26" s="15" t="s">
        <v>14</v>
      </c>
      <c r="M26" s="21">
        <f>Table_owssvr[[#This Row],[Modified]]+21</f>
        <v>43997</v>
      </c>
      <c r="N26" s="23" t="s">
        <v>16</v>
      </c>
    </row>
    <row r="27" spans="1:14" ht="61.5" x14ac:dyDescent="0.25">
      <c r="A27" s="19" t="s">
        <v>79</v>
      </c>
      <c r="B27" s="18" t="s">
        <v>13</v>
      </c>
      <c r="C27" s="20"/>
      <c r="D27" s="11"/>
      <c r="E27" s="11"/>
      <c r="F27" s="1">
        <f>Table_owssvr[[#This Row],[Risk Likelihood]]*Table_owssvr[[#This Row],[Risk Severity]]</f>
        <v>0</v>
      </c>
      <c r="G27" s="20" t="s">
        <v>80</v>
      </c>
      <c r="H27" s="15"/>
      <c r="I27" s="16"/>
      <c r="J27" s="16"/>
      <c r="K27" s="21">
        <v>43976</v>
      </c>
      <c r="L27" s="15" t="s">
        <v>14</v>
      </c>
      <c r="M27" s="21">
        <f>Table_owssvr[[#This Row],[Modified]]+21</f>
        <v>43997</v>
      </c>
      <c r="N27" s="23" t="s">
        <v>16</v>
      </c>
    </row>
  </sheetData>
  <conditionalFormatting sqref="F2:F27">
    <cfRule type="cellIs" dxfId="21" priority="1" operator="between">
      <formula>1</formula>
      <formula>2</formula>
    </cfRule>
    <cfRule type="cellIs" dxfId="20" priority="2" operator="between">
      <formula>3</formula>
      <formula>4</formula>
    </cfRule>
    <cfRule type="cellIs" dxfId="19" priority="3" operator="greaterThanOrEqual">
      <formula>6</formula>
    </cfRule>
  </conditionalFormatting>
  <dataValidations count="2">
    <dataValidation type="list" allowBlank="1" showInputMessage="1" showErrorMessage="1" sqref="B2:B27" xr:uid="{00000000-0002-0000-0100-000000000000}">
      <formula1>"EMPLOYEES, VISITORS, CONTRACTORS, PUBLIC, PREGNANT WOMEN/NEW MOTHERS, YOUNG PERSONS, ALL"</formula1>
    </dataValidation>
    <dataValidation type="list" allowBlank="1" showInputMessage="1" showErrorMessage="1" sqref="D2:E27" xr:uid="{00000000-0002-0000-0100-000001000000}">
      <formula1>"0,1,2,3"</formula1>
    </dataValidation>
  </dataValidations>
  <pageMargins left="0.23622047244094491" right="0.23622047244094491" top="0.74803149606299213" bottom="0.74803149606299213" header="0.31496062992125984" footer="0.31496062992125984"/>
  <pageSetup paperSize="9" scale="61" fitToHeight="100" orientation="landscape" r:id="rId1"/>
  <headerFooter>
    <oddHeader>&amp;F</oddHeader>
    <oddFooter>&amp;L©3DotDash Ltd 2020&amp;CUncontrolled when printed&amp;R&amp;P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B80B3C197D144498BF00C7A0F81510" ma:contentTypeVersion="0" ma:contentTypeDescription="Create a new document." ma:contentTypeScope="" ma:versionID="87953c2ef646af0178840fdfc04bd00e">
  <xsd:schema xmlns:xsd="http://www.w3.org/2001/XMLSchema" xmlns:xs="http://www.w3.org/2001/XMLSchema" xmlns:p="http://schemas.microsoft.com/office/2006/metadata/properties" targetNamespace="http://schemas.microsoft.com/office/2006/metadata/properties" ma:root="true" ma:fieldsID="709bd0c84efeddfbbf1a7ce01da5926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EF495A-A62C-490F-93BB-3DB67E50B141}">
  <ds:schemaRefs>
    <ds:schemaRef ds:uri="http://schemas.microsoft.com/office/2006/metadata/properties"/>
    <ds:schemaRef ds:uri="http://www.w3.org/2000/xmlns/"/>
    <ds:schemaRef ds:uri="http://schemas.microsoft.com/office/infopath/2007/PartnerControls"/>
  </ds:schemaRefs>
</ds:datastoreItem>
</file>

<file path=customXml/itemProps2.xml><?xml version="1.0" encoding="utf-8"?>
<ds:datastoreItem xmlns:ds="http://schemas.openxmlformats.org/officeDocument/2006/customXml" ds:itemID="{901D9168-DCBD-49B8-B66A-2907957EDE24}">
  <ds:schemaRefs>
    <ds:schemaRef ds:uri="http://schemas.microsoft.com/office/2006/metadata/contentType"/>
    <ds:schemaRef ds:uri="http://schemas.microsoft.com/office/2006/metadata/properties/metaAttributes"/>
    <ds:schemaRef ds:uri="http://www.w3.org/2000/xmln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E6C5188-9A52-468F-8C09-566F7F8727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Guidance and Instructions</vt:lpstr>
      <vt:lpstr>Risk Analysis</vt:lpstr>
      <vt:lpstr>'Risk Analysis'!Print_Titles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Underhill</dc:creator>
  <cp:lastModifiedBy>Keith Underhill</cp:lastModifiedBy>
  <cp:lastPrinted>2020-06-02T13:30:47Z</cp:lastPrinted>
  <dcterms:created xsi:type="dcterms:W3CDTF">2014-05-06T13:56:32Z</dcterms:created>
  <dcterms:modified xsi:type="dcterms:W3CDTF">2020-07-06T14:00:36Z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0x01010061B80B3C197D144498BF00C7A0F81510</vt:lpwstr>
  </property>
</Properties>
</file>